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1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 l="1"/>
  <c r="K22" i="1"/>
  <c r="M22" i="1" s="1"/>
  <c r="H22" i="1"/>
  <c r="L23" i="1"/>
  <c r="K4" i="1"/>
  <c r="M4" i="1" s="1"/>
  <c r="K5" i="1"/>
  <c r="M5" i="1" s="1"/>
  <c r="K6" i="1"/>
  <c r="M6" i="1" s="1"/>
  <c r="K7" i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3" i="1"/>
  <c r="M3" i="1" s="1"/>
  <c r="H8" i="1"/>
  <c r="H18" i="1"/>
  <c r="H7" i="1"/>
  <c r="H20" i="1"/>
  <c r="H21" i="1"/>
  <c r="H16" i="1"/>
  <c r="H17" i="1"/>
  <c r="H19" i="1"/>
  <c r="H12" i="1"/>
  <c r="H13" i="1"/>
  <c r="H14" i="1"/>
  <c r="H15" i="1"/>
  <c r="H10" i="1"/>
  <c r="H4" i="1"/>
  <c r="H5" i="1"/>
  <c r="H6" i="1"/>
  <c r="H9" i="1"/>
  <c r="H11" i="1"/>
  <c r="H3" i="1"/>
  <c r="M23" i="1" l="1"/>
  <c r="K23" i="1"/>
  <c r="H23" i="1"/>
</calcChain>
</file>

<file path=xl/sharedStrings.xml><?xml version="1.0" encoding="utf-8"?>
<sst xmlns="http://schemas.openxmlformats.org/spreadsheetml/2006/main" count="42" uniqueCount="40">
  <si>
    <t>MB E-AMG-43</t>
  </si>
  <si>
    <t>BMW 540</t>
  </si>
  <si>
    <t>Maserati Levante SQ4</t>
  </si>
  <si>
    <t>Range Rover Velar 3,0d</t>
  </si>
  <si>
    <t xml:space="preserve">Porsche boxster S </t>
  </si>
  <si>
    <t>Nissan GT-R</t>
  </si>
  <si>
    <t>Ferrari Portofino</t>
  </si>
  <si>
    <t>Lamborghini Huracan spider</t>
  </si>
  <si>
    <t>MB С-AMG-43</t>
  </si>
  <si>
    <t>Tesla S</t>
  </si>
  <si>
    <t>MB E-250</t>
  </si>
  <si>
    <t>AUDI R8 plus</t>
  </si>
  <si>
    <t>AUDI R8 plus spider</t>
  </si>
  <si>
    <t>Porsche Cayenne S</t>
  </si>
  <si>
    <t>Tesla 3</t>
  </si>
  <si>
    <t>Car model</t>
  </si>
  <si>
    <t>Price in Germany</t>
  </si>
  <si>
    <t>Shipping</t>
  </si>
  <si>
    <t>Registration</t>
  </si>
  <si>
    <t>GPS system</t>
  </si>
  <si>
    <t>Insurance</t>
  </si>
  <si>
    <t>Total</t>
  </si>
  <si>
    <t>Manufacture year</t>
  </si>
  <si>
    <t>Average rent rate</t>
  </si>
  <si>
    <t>Rent period (days per year)</t>
  </si>
  <si>
    <t>Not available</t>
  </si>
  <si>
    <t>Income per year</t>
  </si>
  <si>
    <t>Maitenance and other services</t>
  </si>
  <si>
    <t>Profit per year</t>
  </si>
  <si>
    <t>Minimum car sale price in Spain</t>
  </si>
  <si>
    <t>BMW M4 convertible</t>
  </si>
  <si>
    <t>BMW 430 convertible</t>
  </si>
  <si>
    <t>MB E-220 convertible</t>
  </si>
  <si>
    <t>Porsche 911 S convertible</t>
  </si>
  <si>
    <t>Rent, utility payments, bond</t>
  </si>
  <si>
    <t>Salary</t>
  </si>
  <si>
    <t>Advertising</t>
  </si>
  <si>
    <t>Overhead</t>
  </si>
  <si>
    <t xml:space="preserve"> TOTAL:</t>
  </si>
  <si>
    <t>PROFIT FOR THE YEAR: 896700 (excluding our cars)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</si>
</sst>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35353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Normal="100" workbookViewId="0">
      <selection activeCell="S14" sqref="S14"/>
    </sheetView>
  </sheetViews>
  <sheetFormatPr defaultColWidth="8.85546875" defaultRowHeight="15.75" x14ac:dyDescent="0.25"/>
  <cols>
    <col min="1" max="1" width="27.140625" style="1" customWidth="1"/>
    <col min="2" max="2" width="9.5703125" style="1" customWidth="1"/>
    <col min="3" max="3" width="11.42578125" style="1" customWidth="1"/>
    <col min="4" max="4" width="9.7109375" style="1" customWidth="1"/>
    <col min="5" max="5" width="13.28515625" style="1" customWidth="1"/>
    <col min="6" max="6" width="9.140625" style="1" customWidth="1"/>
    <col min="7" max="7" width="10.5703125" style="1" customWidth="1"/>
    <col min="8" max="8" width="8.7109375" style="1" customWidth="1"/>
    <col min="9" max="9" width="9.28515625" style="1" customWidth="1"/>
    <col min="10" max="10" width="9" style="1" customWidth="1"/>
    <col min="11" max="11" width="10" style="1" customWidth="1"/>
    <col min="12" max="12" width="10.28515625" style="1" customWidth="1"/>
    <col min="13" max="13" width="10.140625" style="1" customWidth="1"/>
    <col min="14" max="14" width="12.28515625" style="1" customWidth="1"/>
    <col min="15" max="15" width="9.5703125" style="1" customWidth="1"/>
    <col min="16" max="16" width="9.85546875" style="1" bestFit="1" customWidth="1"/>
    <col min="17" max="17" width="11.85546875" style="1" customWidth="1"/>
    <col min="18" max="18" width="10.7109375" style="1" customWidth="1"/>
    <col min="19" max="19" width="11.85546875" style="1" customWidth="1"/>
    <col min="20" max="20" width="10.7109375" style="1" customWidth="1"/>
    <col min="21" max="16384" width="8.85546875" style="1"/>
  </cols>
  <sheetData>
    <row r="1" spans="1:24" ht="18.75" x14ac:dyDescent="0.25">
      <c r="A1" s="12"/>
    </row>
    <row r="2" spans="1:24" ht="78.75" x14ac:dyDescent="0.25">
      <c r="A2" s="3" t="s">
        <v>15</v>
      </c>
      <c r="B2" s="5" t="s">
        <v>22</v>
      </c>
      <c r="C2" s="5" t="s">
        <v>16</v>
      </c>
      <c r="D2" s="3" t="s">
        <v>17</v>
      </c>
      <c r="E2" s="3" t="s">
        <v>18</v>
      </c>
      <c r="F2" s="5" t="s">
        <v>19</v>
      </c>
      <c r="G2" s="3" t="s">
        <v>20</v>
      </c>
      <c r="H2" s="7" t="s">
        <v>21</v>
      </c>
      <c r="I2" s="8" t="s">
        <v>23</v>
      </c>
      <c r="J2" s="5" t="s">
        <v>24</v>
      </c>
      <c r="K2" s="5" t="s">
        <v>26</v>
      </c>
      <c r="L2" s="5" t="s">
        <v>27</v>
      </c>
      <c r="M2" s="15" t="s">
        <v>28</v>
      </c>
      <c r="N2" s="10" t="s">
        <v>29</v>
      </c>
      <c r="O2" s="5" t="s">
        <v>22</v>
      </c>
      <c r="Q2" s="10" t="s">
        <v>34</v>
      </c>
      <c r="R2" s="3" t="s">
        <v>35</v>
      </c>
      <c r="S2" s="3" t="s">
        <v>36</v>
      </c>
      <c r="T2" s="5" t="s">
        <v>37</v>
      </c>
    </row>
    <row r="3" spans="1:24" x14ac:dyDescent="0.25">
      <c r="A3" s="4" t="s">
        <v>30</v>
      </c>
      <c r="B3" s="4">
        <v>2017</v>
      </c>
      <c r="C3" s="4">
        <v>55000</v>
      </c>
      <c r="D3" s="4">
        <v>1000</v>
      </c>
      <c r="E3" s="4">
        <v>500</v>
      </c>
      <c r="F3" s="4">
        <v>250</v>
      </c>
      <c r="G3" s="4">
        <v>2900</v>
      </c>
      <c r="H3" s="9">
        <f>C3+D3+E3+F3+G3</f>
        <v>59650</v>
      </c>
      <c r="I3" s="6">
        <v>350</v>
      </c>
      <c r="J3" s="4">
        <v>140</v>
      </c>
      <c r="K3" s="4">
        <f>I3*J3</f>
        <v>49000</v>
      </c>
      <c r="L3" s="4">
        <v>2100</v>
      </c>
      <c r="M3" s="16">
        <f>K3-L3</f>
        <v>46900</v>
      </c>
      <c r="N3" s="17">
        <v>69000</v>
      </c>
      <c r="O3" s="4">
        <v>2016</v>
      </c>
      <c r="Q3" s="11">
        <v>72000</v>
      </c>
      <c r="R3" s="4">
        <v>130000</v>
      </c>
      <c r="S3" s="4">
        <v>36000</v>
      </c>
      <c r="T3" s="4">
        <v>24000</v>
      </c>
    </row>
    <row r="4" spans="1:24" x14ac:dyDescent="0.25">
      <c r="A4" s="4" t="s">
        <v>31</v>
      </c>
      <c r="B4" s="4">
        <v>2018</v>
      </c>
      <c r="C4" s="4">
        <v>35000</v>
      </c>
      <c r="D4" s="4">
        <v>1000</v>
      </c>
      <c r="E4" s="4">
        <v>400</v>
      </c>
      <c r="F4" s="4">
        <v>250</v>
      </c>
      <c r="G4" s="4">
        <v>2400</v>
      </c>
      <c r="H4" s="9">
        <f t="shared" ref="H4:H21" si="0">C4+D4+E4+F4+G4</f>
        <v>39050</v>
      </c>
      <c r="I4" s="6">
        <v>180</v>
      </c>
      <c r="J4" s="4">
        <v>150</v>
      </c>
      <c r="K4" s="4">
        <f t="shared" ref="K4:K21" si="1">I4*J4</f>
        <v>27000</v>
      </c>
      <c r="L4" s="4">
        <v>1600</v>
      </c>
      <c r="M4" s="16">
        <f t="shared" ref="M4:M22" si="2">K4-L4</f>
        <v>25400</v>
      </c>
      <c r="N4" s="17">
        <v>52000</v>
      </c>
      <c r="O4" s="4">
        <v>2016</v>
      </c>
      <c r="Q4" s="2" t="s">
        <v>38</v>
      </c>
      <c r="R4" s="2">
        <f>Q3+R3+S3+T3</f>
        <v>262000</v>
      </c>
    </row>
    <row r="5" spans="1:24" x14ac:dyDescent="0.25">
      <c r="A5" s="4" t="s">
        <v>31</v>
      </c>
      <c r="B5" s="4">
        <v>2018</v>
      </c>
      <c r="C5" s="4">
        <v>35000</v>
      </c>
      <c r="D5" s="4">
        <v>1000</v>
      </c>
      <c r="E5" s="4">
        <v>400</v>
      </c>
      <c r="F5" s="4">
        <v>250</v>
      </c>
      <c r="G5" s="4">
        <v>2400</v>
      </c>
      <c r="H5" s="9">
        <f t="shared" si="0"/>
        <v>39050</v>
      </c>
      <c r="I5" s="6">
        <v>180</v>
      </c>
      <c r="J5" s="4">
        <v>150</v>
      </c>
      <c r="K5" s="4">
        <f t="shared" si="1"/>
        <v>27000</v>
      </c>
      <c r="L5" s="4">
        <v>1600</v>
      </c>
      <c r="M5" s="16">
        <f t="shared" si="2"/>
        <v>25400</v>
      </c>
      <c r="N5" s="17">
        <v>52000</v>
      </c>
      <c r="O5" s="4">
        <v>2016</v>
      </c>
    </row>
    <row r="6" spans="1:24" ht="18.75" x14ac:dyDescent="0.25">
      <c r="A6" s="4" t="s">
        <v>8</v>
      </c>
      <c r="B6" s="4">
        <v>2018</v>
      </c>
      <c r="C6" s="4">
        <v>50000</v>
      </c>
      <c r="D6" s="4">
        <v>1000</v>
      </c>
      <c r="E6" s="4">
        <v>500</v>
      </c>
      <c r="F6" s="4">
        <v>250</v>
      </c>
      <c r="G6" s="4">
        <v>2400</v>
      </c>
      <c r="H6" s="9">
        <f>C6+D6+E6+F6+G6</f>
        <v>54150</v>
      </c>
      <c r="I6" s="6">
        <v>300</v>
      </c>
      <c r="J6" s="4">
        <v>140</v>
      </c>
      <c r="K6" s="4">
        <f t="shared" si="1"/>
        <v>42000</v>
      </c>
      <c r="L6" s="4">
        <v>1600</v>
      </c>
      <c r="M6" s="16">
        <f t="shared" si="2"/>
        <v>40400</v>
      </c>
      <c r="N6" s="17">
        <v>57500</v>
      </c>
      <c r="O6" s="4">
        <v>2017</v>
      </c>
      <c r="Q6" s="18" t="s">
        <v>39</v>
      </c>
      <c r="R6" s="14"/>
      <c r="S6" s="13"/>
      <c r="T6" s="12"/>
      <c r="U6" s="14"/>
      <c r="V6" s="14"/>
      <c r="W6" s="14"/>
      <c r="X6" s="14"/>
    </row>
    <row r="7" spans="1:24" ht="18.75" x14ac:dyDescent="0.25">
      <c r="A7" s="4" t="s">
        <v>0</v>
      </c>
      <c r="B7" s="4">
        <v>2018</v>
      </c>
      <c r="C7" s="4">
        <v>50000</v>
      </c>
      <c r="D7" s="4">
        <v>1000</v>
      </c>
      <c r="E7" s="4">
        <v>500</v>
      </c>
      <c r="F7" s="4">
        <v>250</v>
      </c>
      <c r="G7" s="4">
        <v>2400</v>
      </c>
      <c r="H7" s="9">
        <f>C7+D7+E7+F7+G7</f>
        <v>54150</v>
      </c>
      <c r="I7" s="6">
        <v>350</v>
      </c>
      <c r="J7" s="4">
        <v>140</v>
      </c>
      <c r="K7" s="4">
        <f t="shared" si="1"/>
        <v>49000</v>
      </c>
      <c r="L7" s="4">
        <v>1900</v>
      </c>
      <c r="M7" s="16">
        <f t="shared" si="2"/>
        <v>47100</v>
      </c>
      <c r="N7" s="17">
        <v>65270</v>
      </c>
      <c r="O7" s="4">
        <v>2017</v>
      </c>
      <c r="Q7" s="12"/>
      <c r="R7" s="14"/>
      <c r="S7" s="12"/>
      <c r="T7" s="14"/>
      <c r="U7" s="14"/>
      <c r="V7" s="12"/>
      <c r="W7" s="14"/>
      <c r="X7" s="14"/>
    </row>
    <row r="8" spans="1:24" x14ac:dyDescent="0.25">
      <c r="A8" s="4" t="s">
        <v>10</v>
      </c>
      <c r="B8" s="4">
        <v>2018</v>
      </c>
      <c r="C8" s="4">
        <v>36000</v>
      </c>
      <c r="D8" s="4">
        <v>1000</v>
      </c>
      <c r="E8" s="4">
        <v>500</v>
      </c>
      <c r="F8" s="4">
        <v>250</v>
      </c>
      <c r="G8" s="4">
        <v>2400</v>
      </c>
      <c r="H8" s="9">
        <f>C8+D8+E8+F8+G8</f>
        <v>40150</v>
      </c>
      <c r="I8" s="6">
        <v>180</v>
      </c>
      <c r="J8" s="4">
        <v>150</v>
      </c>
      <c r="K8" s="4">
        <f t="shared" si="1"/>
        <v>27000</v>
      </c>
      <c r="L8" s="4">
        <v>1600</v>
      </c>
      <c r="M8" s="16">
        <f t="shared" si="2"/>
        <v>25400</v>
      </c>
      <c r="N8" s="17">
        <v>43900</v>
      </c>
      <c r="O8" s="4">
        <v>2017</v>
      </c>
    </row>
    <row r="9" spans="1:24" x14ac:dyDescent="0.25">
      <c r="A9" s="4" t="s">
        <v>32</v>
      </c>
      <c r="B9" s="4">
        <v>2018</v>
      </c>
      <c r="C9" s="4">
        <v>42000</v>
      </c>
      <c r="D9" s="4">
        <v>1000</v>
      </c>
      <c r="E9" s="4">
        <v>400</v>
      </c>
      <c r="F9" s="4">
        <v>250</v>
      </c>
      <c r="G9" s="4">
        <v>2100</v>
      </c>
      <c r="H9" s="9">
        <f t="shared" si="0"/>
        <v>45750</v>
      </c>
      <c r="I9" s="6">
        <v>220</v>
      </c>
      <c r="J9" s="4">
        <v>150</v>
      </c>
      <c r="K9" s="4">
        <f t="shared" si="1"/>
        <v>33000</v>
      </c>
      <c r="L9" s="4">
        <v>1600</v>
      </c>
      <c r="M9" s="16">
        <f t="shared" si="2"/>
        <v>31400</v>
      </c>
      <c r="N9" s="17">
        <v>57900</v>
      </c>
      <c r="O9" s="4">
        <v>2017</v>
      </c>
    </row>
    <row r="10" spans="1:24" x14ac:dyDescent="0.25">
      <c r="A10" s="4" t="s">
        <v>1</v>
      </c>
      <c r="B10" s="4">
        <v>2018</v>
      </c>
      <c r="C10" s="4">
        <v>42000</v>
      </c>
      <c r="D10" s="4">
        <v>1000</v>
      </c>
      <c r="E10" s="4">
        <v>400</v>
      </c>
      <c r="F10" s="4">
        <v>250</v>
      </c>
      <c r="G10" s="4">
        <v>2500</v>
      </c>
      <c r="H10" s="9">
        <f t="shared" ref="H10" si="3">C10+D10+E10+F10+G10</f>
        <v>46150</v>
      </c>
      <c r="I10" s="6">
        <v>220</v>
      </c>
      <c r="J10" s="4">
        <v>140</v>
      </c>
      <c r="K10" s="4">
        <f t="shared" si="1"/>
        <v>30800</v>
      </c>
      <c r="L10" s="4">
        <v>1600</v>
      </c>
      <c r="M10" s="16">
        <f t="shared" si="2"/>
        <v>29200</v>
      </c>
      <c r="N10" s="17">
        <v>58900</v>
      </c>
      <c r="O10" s="4">
        <v>2016</v>
      </c>
    </row>
    <row r="11" spans="1:24" x14ac:dyDescent="0.25">
      <c r="A11" s="4" t="s">
        <v>2</v>
      </c>
      <c r="B11" s="4">
        <v>2016</v>
      </c>
      <c r="C11" s="4">
        <v>55000</v>
      </c>
      <c r="D11" s="4">
        <v>1000</v>
      </c>
      <c r="E11" s="4">
        <v>500</v>
      </c>
      <c r="F11" s="4">
        <v>250</v>
      </c>
      <c r="G11" s="4">
        <v>4700</v>
      </c>
      <c r="H11" s="9">
        <f t="shared" si="0"/>
        <v>61450</v>
      </c>
      <c r="I11" s="6">
        <v>400</v>
      </c>
      <c r="J11" s="4">
        <v>140</v>
      </c>
      <c r="K11" s="4">
        <f t="shared" si="1"/>
        <v>56000</v>
      </c>
      <c r="L11" s="4">
        <v>4500</v>
      </c>
      <c r="M11" s="16">
        <f t="shared" si="2"/>
        <v>51500</v>
      </c>
      <c r="N11" s="17">
        <v>78000</v>
      </c>
      <c r="O11" s="4">
        <v>2016</v>
      </c>
    </row>
    <row r="12" spans="1:24" x14ac:dyDescent="0.25">
      <c r="A12" s="4" t="s">
        <v>3</v>
      </c>
      <c r="B12" s="4">
        <v>2017</v>
      </c>
      <c r="C12" s="4">
        <v>55000</v>
      </c>
      <c r="D12" s="4">
        <v>1000</v>
      </c>
      <c r="E12" s="4">
        <v>400</v>
      </c>
      <c r="F12" s="4">
        <v>250</v>
      </c>
      <c r="G12" s="4">
        <v>2500</v>
      </c>
      <c r="H12" s="9">
        <f t="shared" si="0"/>
        <v>59150</v>
      </c>
      <c r="I12" s="6">
        <v>300</v>
      </c>
      <c r="J12" s="4">
        <v>150</v>
      </c>
      <c r="K12" s="4">
        <f t="shared" si="1"/>
        <v>45000</v>
      </c>
      <c r="L12" s="4">
        <v>2000</v>
      </c>
      <c r="M12" s="16">
        <f t="shared" si="2"/>
        <v>43000</v>
      </c>
      <c r="N12" s="17">
        <v>67000</v>
      </c>
      <c r="O12" s="4">
        <v>2016</v>
      </c>
    </row>
    <row r="13" spans="1:24" x14ac:dyDescent="0.25">
      <c r="A13" s="4" t="s">
        <v>13</v>
      </c>
      <c r="B13" s="4">
        <v>2018</v>
      </c>
      <c r="C13" s="4">
        <v>65000</v>
      </c>
      <c r="D13" s="4">
        <v>1000</v>
      </c>
      <c r="E13" s="4">
        <v>400</v>
      </c>
      <c r="F13" s="4">
        <v>250</v>
      </c>
      <c r="G13" s="4">
        <v>2500</v>
      </c>
      <c r="H13" s="9">
        <f t="shared" si="0"/>
        <v>69150</v>
      </c>
      <c r="I13" s="6">
        <v>400</v>
      </c>
      <c r="J13" s="4">
        <v>140</v>
      </c>
      <c r="K13" s="4">
        <f t="shared" si="1"/>
        <v>56000</v>
      </c>
      <c r="L13" s="4">
        <v>3200</v>
      </c>
      <c r="M13" s="16">
        <f t="shared" si="2"/>
        <v>52800</v>
      </c>
      <c r="N13" s="17">
        <v>108900</v>
      </c>
      <c r="O13" s="4">
        <v>2017</v>
      </c>
    </row>
    <row r="14" spans="1:24" x14ac:dyDescent="0.25">
      <c r="A14" s="4" t="s">
        <v>4</v>
      </c>
      <c r="B14" s="4">
        <v>2017</v>
      </c>
      <c r="C14" s="4">
        <v>50000</v>
      </c>
      <c r="D14" s="4">
        <v>1000</v>
      </c>
      <c r="E14" s="4">
        <v>500</v>
      </c>
      <c r="F14" s="4">
        <v>250</v>
      </c>
      <c r="G14" s="4">
        <v>3000</v>
      </c>
      <c r="H14" s="9">
        <f t="shared" si="0"/>
        <v>54750</v>
      </c>
      <c r="I14" s="6">
        <v>300</v>
      </c>
      <c r="J14" s="4">
        <v>140</v>
      </c>
      <c r="K14" s="4">
        <f t="shared" si="1"/>
        <v>42000</v>
      </c>
      <c r="L14" s="4">
        <v>4000</v>
      </c>
      <c r="M14" s="16">
        <f t="shared" si="2"/>
        <v>38000</v>
      </c>
      <c r="N14" s="17">
        <v>71500</v>
      </c>
      <c r="O14" s="4">
        <v>2018</v>
      </c>
    </row>
    <row r="15" spans="1:24" x14ac:dyDescent="0.25">
      <c r="A15" s="4" t="s">
        <v>33</v>
      </c>
      <c r="B15" s="4">
        <v>2017</v>
      </c>
      <c r="C15" s="4">
        <v>90000</v>
      </c>
      <c r="D15" s="4">
        <v>1500</v>
      </c>
      <c r="E15" s="4">
        <v>600</v>
      </c>
      <c r="F15" s="4">
        <v>300</v>
      </c>
      <c r="G15" s="4">
        <v>4000</v>
      </c>
      <c r="H15" s="9">
        <f t="shared" si="0"/>
        <v>96400</v>
      </c>
      <c r="I15" s="6">
        <v>500</v>
      </c>
      <c r="J15" s="4">
        <v>120</v>
      </c>
      <c r="K15" s="4">
        <f t="shared" si="1"/>
        <v>60000</v>
      </c>
      <c r="L15" s="4">
        <v>5000</v>
      </c>
      <c r="M15" s="16">
        <f t="shared" si="2"/>
        <v>55000</v>
      </c>
      <c r="N15" s="17">
        <v>116900</v>
      </c>
      <c r="O15" s="4">
        <v>2016</v>
      </c>
    </row>
    <row r="16" spans="1:24" x14ac:dyDescent="0.25">
      <c r="A16" s="4" t="s">
        <v>5</v>
      </c>
      <c r="B16" s="4">
        <v>2017</v>
      </c>
      <c r="C16" s="4">
        <v>75000</v>
      </c>
      <c r="D16" s="4">
        <v>1500</v>
      </c>
      <c r="E16" s="4">
        <v>600</v>
      </c>
      <c r="F16" s="4">
        <v>300</v>
      </c>
      <c r="G16" s="4">
        <v>3700</v>
      </c>
      <c r="H16" s="9">
        <f t="shared" si="0"/>
        <v>81100</v>
      </c>
      <c r="I16" s="6">
        <v>600</v>
      </c>
      <c r="J16" s="4">
        <v>120</v>
      </c>
      <c r="K16" s="4">
        <f t="shared" si="1"/>
        <v>72000</v>
      </c>
      <c r="L16" s="4">
        <v>3200</v>
      </c>
      <c r="M16" s="16">
        <f t="shared" si="2"/>
        <v>68800</v>
      </c>
      <c r="N16" s="17">
        <v>85000</v>
      </c>
      <c r="O16" s="4">
        <v>2016</v>
      </c>
    </row>
    <row r="17" spans="1:15" x14ac:dyDescent="0.25">
      <c r="A17" s="4" t="s">
        <v>11</v>
      </c>
      <c r="B17" s="4">
        <v>2017</v>
      </c>
      <c r="C17" s="4">
        <v>100000</v>
      </c>
      <c r="D17" s="4">
        <v>1500</v>
      </c>
      <c r="E17" s="4">
        <v>600</v>
      </c>
      <c r="F17" s="4">
        <v>300</v>
      </c>
      <c r="G17" s="4">
        <v>4500</v>
      </c>
      <c r="H17" s="9">
        <f t="shared" si="0"/>
        <v>106900</v>
      </c>
      <c r="I17" s="6">
        <v>650</v>
      </c>
      <c r="J17" s="4">
        <v>120</v>
      </c>
      <c r="K17" s="4">
        <f t="shared" si="1"/>
        <v>78000</v>
      </c>
      <c r="L17" s="4">
        <v>6000</v>
      </c>
      <c r="M17" s="16">
        <f t="shared" si="2"/>
        <v>72000</v>
      </c>
      <c r="N17" s="17">
        <v>137000</v>
      </c>
      <c r="O17" s="4">
        <v>2016</v>
      </c>
    </row>
    <row r="18" spans="1:15" x14ac:dyDescent="0.25">
      <c r="A18" s="4" t="s">
        <v>12</v>
      </c>
      <c r="B18" s="4">
        <v>2017</v>
      </c>
      <c r="C18" s="4">
        <v>125000</v>
      </c>
      <c r="D18" s="4">
        <v>1500</v>
      </c>
      <c r="E18" s="4">
        <v>600</v>
      </c>
      <c r="F18" s="4">
        <v>300</v>
      </c>
      <c r="G18" s="4">
        <v>4500</v>
      </c>
      <c r="H18" s="9">
        <f t="shared" si="0"/>
        <v>131900</v>
      </c>
      <c r="I18" s="6">
        <v>700</v>
      </c>
      <c r="J18" s="4">
        <v>120</v>
      </c>
      <c r="K18" s="4">
        <f t="shared" si="1"/>
        <v>84000</v>
      </c>
      <c r="L18" s="4">
        <v>6000</v>
      </c>
      <c r="M18" s="16">
        <f t="shared" si="2"/>
        <v>78000</v>
      </c>
      <c r="N18" s="17">
        <v>159500</v>
      </c>
      <c r="O18" s="4">
        <v>2016</v>
      </c>
    </row>
    <row r="19" spans="1:15" x14ac:dyDescent="0.25">
      <c r="A19" s="4" t="s">
        <v>6</v>
      </c>
      <c r="B19" s="4">
        <v>2018</v>
      </c>
      <c r="C19" s="4">
        <v>180000</v>
      </c>
      <c r="D19" s="4">
        <v>1500</v>
      </c>
      <c r="E19" s="4">
        <v>600</v>
      </c>
      <c r="F19" s="4">
        <v>300</v>
      </c>
      <c r="G19" s="4">
        <v>6500</v>
      </c>
      <c r="H19" s="9">
        <f t="shared" si="0"/>
        <v>188900</v>
      </c>
      <c r="I19" s="6">
        <v>1500</v>
      </c>
      <c r="J19" s="4">
        <v>120</v>
      </c>
      <c r="K19" s="4">
        <f t="shared" si="1"/>
        <v>180000</v>
      </c>
      <c r="L19" s="4">
        <v>7000</v>
      </c>
      <c r="M19" s="16">
        <f t="shared" si="2"/>
        <v>173000</v>
      </c>
      <c r="N19" s="17">
        <v>251000</v>
      </c>
      <c r="O19" s="4">
        <v>2018</v>
      </c>
    </row>
    <row r="20" spans="1:15" x14ac:dyDescent="0.25">
      <c r="A20" s="4" t="s">
        <v>7</v>
      </c>
      <c r="B20" s="4">
        <v>2017</v>
      </c>
      <c r="C20" s="4">
        <v>180000</v>
      </c>
      <c r="D20" s="4">
        <v>1500</v>
      </c>
      <c r="E20" s="4">
        <v>600</v>
      </c>
      <c r="F20" s="4">
        <v>300</v>
      </c>
      <c r="G20" s="4">
        <v>6500</v>
      </c>
      <c r="H20" s="9">
        <f t="shared" si="0"/>
        <v>188900</v>
      </c>
      <c r="I20" s="6">
        <v>1500</v>
      </c>
      <c r="J20" s="4">
        <v>120</v>
      </c>
      <c r="K20" s="4">
        <f t="shared" si="1"/>
        <v>180000</v>
      </c>
      <c r="L20" s="4">
        <v>7000</v>
      </c>
      <c r="M20" s="16">
        <f t="shared" si="2"/>
        <v>173000</v>
      </c>
      <c r="N20" s="17">
        <v>225000</v>
      </c>
      <c r="O20" s="4">
        <v>2016</v>
      </c>
    </row>
    <row r="21" spans="1:15" x14ac:dyDescent="0.25">
      <c r="A21" s="4" t="s">
        <v>9</v>
      </c>
      <c r="B21" s="4">
        <v>2017</v>
      </c>
      <c r="C21" s="4">
        <v>80000</v>
      </c>
      <c r="D21" s="4">
        <v>1500</v>
      </c>
      <c r="E21" s="4">
        <v>600</v>
      </c>
      <c r="F21" s="4">
        <v>300</v>
      </c>
      <c r="G21" s="4">
        <v>4000</v>
      </c>
      <c r="H21" s="9">
        <f t="shared" si="0"/>
        <v>86400</v>
      </c>
      <c r="I21" s="6">
        <v>400</v>
      </c>
      <c r="J21" s="4">
        <v>120</v>
      </c>
      <c r="K21" s="4">
        <f t="shared" si="1"/>
        <v>48000</v>
      </c>
      <c r="L21" s="4">
        <v>800</v>
      </c>
      <c r="M21" s="16">
        <f t="shared" si="2"/>
        <v>47200</v>
      </c>
      <c r="N21" s="17">
        <v>81500</v>
      </c>
      <c r="O21" s="4">
        <v>2017</v>
      </c>
    </row>
    <row r="22" spans="1:15" x14ac:dyDescent="0.25">
      <c r="A22" s="4" t="s">
        <v>14</v>
      </c>
      <c r="B22" s="4">
        <v>2019</v>
      </c>
      <c r="C22" s="4">
        <v>70000</v>
      </c>
      <c r="D22" s="4">
        <v>1500</v>
      </c>
      <c r="E22" s="4">
        <v>600</v>
      </c>
      <c r="F22" s="4">
        <v>300</v>
      </c>
      <c r="G22" s="4">
        <v>4000</v>
      </c>
      <c r="H22" s="9">
        <f t="shared" ref="H22" si="4">C22+D22+E22+F22+G22</f>
        <v>76400</v>
      </c>
      <c r="I22" s="6">
        <v>300</v>
      </c>
      <c r="J22" s="4">
        <v>120</v>
      </c>
      <c r="K22" s="4">
        <f t="shared" ref="K22" si="5">I22*J22</f>
        <v>36000</v>
      </c>
      <c r="L22" s="4">
        <v>800</v>
      </c>
      <c r="M22" s="16">
        <f t="shared" si="2"/>
        <v>35200</v>
      </c>
      <c r="N22" s="17" t="s">
        <v>25</v>
      </c>
      <c r="O22" s="4"/>
    </row>
    <row r="23" spans="1:15" x14ac:dyDescent="0.25">
      <c r="H23" s="2">
        <f>SUM(H3:H22)</f>
        <v>1579500</v>
      </c>
      <c r="K23" s="2">
        <f>SUM(K3:K22)</f>
        <v>1221800</v>
      </c>
      <c r="L23" s="2">
        <f>SUM(L3:L22)</f>
        <v>63100</v>
      </c>
      <c r="M23" s="2">
        <f>SUM(M3:M22)</f>
        <v>1158700</v>
      </c>
    </row>
    <row r="26" spans="1:15" ht="18.75" x14ac:dyDescent="0.25">
      <c r="A2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user5</cp:lastModifiedBy>
  <dcterms:created xsi:type="dcterms:W3CDTF">2018-12-13T11:25:09Z</dcterms:created>
  <dcterms:modified xsi:type="dcterms:W3CDTF">2019-02-14T12:20:13Z</dcterms:modified>
</cp:coreProperties>
</file>